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Gobierno de la Ciudad de Mexico\"/>
    </mc:Choice>
  </mc:AlternateContent>
  <bookViews>
    <workbookView xWindow="0" yWindow="0" windowWidth="15345" windowHeight="4455" tabRatio="744" activeTab="2"/>
  </bookViews>
  <sheets>
    <sheet name="N_Campos Generales" sheetId="1" r:id="rId1"/>
    <sheet name="N_Campos Especificos" sheetId="2" r:id="rId2"/>
    <sheet name="Estándar 1" sheetId="3" r:id="rId3"/>
    <sheet name="Estándar 1 Cod Auxiliar" sheetId="13" r:id="rId4"/>
    <sheet name="Estándar 2" sheetId="12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C26" i="13" l="1"/>
  <c r="A26" i="13"/>
  <c r="B13" i="13"/>
  <c r="B9" i="13"/>
  <c r="E8" i="13"/>
  <c r="B8" i="13"/>
  <c r="E7" i="13"/>
  <c r="B7" i="13"/>
  <c r="B4" i="13"/>
  <c r="A26" i="3"/>
  <c r="C26" i="3"/>
  <c r="D26" i="12"/>
  <c r="A26" i="12"/>
  <c r="B13" i="12"/>
  <c r="B9" i="12"/>
  <c r="E8" i="12"/>
  <c r="B8" i="12"/>
  <c r="E7" i="12"/>
  <c r="B7" i="12"/>
  <c r="B4" i="12"/>
  <c r="B13" i="3"/>
  <c r="B9" i="3"/>
  <c r="E8" i="3"/>
  <c r="B8" i="3"/>
  <c r="E7" i="3"/>
  <c r="B7" i="3"/>
  <c r="B4" i="3"/>
</calcChain>
</file>

<file path=xl/sharedStrings.xml><?xml version="1.0" encoding="utf-8"?>
<sst xmlns="http://schemas.openxmlformats.org/spreadsheetml/2006/main" count="333" uniqueCount="239">
  <si>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</si>
  <si>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</si>
  <si>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</si>
  <si>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</si>
  <si>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</si>
  <si>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</si>
  <si>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</si>
  <si>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</si>
  <si>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</si>
  <si>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</si>
  <si>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</si>
  <si>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</si>
  <si>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</si>
  <si>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</si>
  <si>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</si>
  <si>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</si>
  <si>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</si>
  <si>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</si>
  <si>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</si>
  <si>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</si>
  <si>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</si>
  <si>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</si>
  <si>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</si>
  <si>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</si>
  <si>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</si>
  <si>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Fecha de la convocatoria.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</si>
  <si>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</si>
  <si>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</si>
  <si>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</si>
  <si>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</si>
  <si>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</si>
  <si>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</si>
  <si>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</si>
  <si>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</si>
  <si>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</si>
  <si>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</si>
  <si>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</si>
  <si>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Código</t>
  </si>
  <si>
    <t>Descripción</t>
  </si>
  <si>
    <t>Unidad</t>
  </si>
  <si>
    <t>{detalle}</t>
  </si>
  <si>
    <t>{fin del reporte}</t>
  </si>
  <si>
    <t>Inicio</t>
  </si>
  <si>
    <t>Fin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</si>
  <si>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</si>
  <si>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</si>
  <si>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</si>
  <si>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</si>
  <si>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</si>
  <si>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</si>
  <si>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</si>
  <si>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</si>
  <si>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</si>
  <si>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</si>
  <si>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</si>
  <si>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</si>
  <si>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</si>
  <si>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</si>
  <si>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</si>
  <si>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</si>
  <si>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</si>
  <si>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</si>
  <si>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</si>
  <si>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</si>
  <si>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</si>
  <si>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</si>
  <si>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</si>
  <si>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</si>
  <si>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</si>
  <si>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</si>
  <si>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</si>
  <si>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</si>
  <si>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</si>
  <si>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</si>
  <si>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</si>
  <si>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</si>
  <si>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</si>
  <si>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</si>
  <si>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</si>
  <si>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</si>
  <si>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</si>
  <si>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</si>
  <si>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</si>
  <si>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</si>
  <si>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</si>
  <si>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</si>
  <si>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</si>
  <si>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</si>
  <si>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</si>
  <si>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</si>
  <si>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</si>
  <si>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</si>
  <si>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</si>
  <si>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</si>
  <si>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</si>
  <si>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</si>
  <si>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</si>
  <si>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</si>
  <si>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</si>
  <si>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</si>
  <si>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</si>
  <si>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</si>
  <si>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</si>
  <si>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</si>
  <si>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</si>
  <si>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</si>
  <si>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</si>
  <si>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</si>
  <si>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</si>
  <si>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</si>
  <si>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</si>
  <si>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</si>
  <si>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</si>
  <si>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</si>
  <si>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</si>
  <si>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</si>
  <si>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</si>
  <si>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</si>
  <si>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</si>
  <si>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</si>
  <si>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</si>
  <si>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</si>
  <si>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</si>
  <si>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</si>
  <si>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</si>
  <si>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</si>
  <si>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</si>
  <si>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</si>
  <si>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</si>
  <si>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</si>
  <si>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</si>
  <si>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</si>
  <si>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</si>
  <si>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</si>
  <si>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</si>
  <si>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</si>
  <si>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</si>
  <si>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</si>
  <si>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</si>
  <si>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</si>
  <si>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</si>
  <si>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</si>
  <si>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</si>
  <si>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</si>
  <si>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plazocalculado</t>
  </si>
  <si>
    <t>plazoreal</t>
  </si>
  <si>
    <t>decimalesredondeo</t>
  </si>
  <si>
    <t>primeramoneda</t>
  </si>
  <si>
    <t>segundamoneda</t>
  </si>
  <si>
    <t>remateprimeramoneda</t>
  </si>
  <si>
    <t>rematesegundamoneda</t>
  </si>
  <si>
    <t>DATOS PIE</t>
  </si>
  <si>
    <t>Concurso No.:</t>
  </si>
  <si>
    <t>Obra:</t>
  </si>
  <si>
    <t>Lugar: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</si>
  <si>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</si>
  <si>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</si>
  <si>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</si>
  <si>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</si>
  <si>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</si>
  <si>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</si>
  <si>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</si>
  <si>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Monto esta hoja:</t>
  </si>
  <si>
    <t>Acumulado: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</si>
  <si>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</si>
  <si>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</si>
  <si>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</si>
  <si>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</si>
  <si>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</si>
  <si>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</si>
  <si>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</si>
  <si>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</si>
  <si>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</si>
  <si>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</si>
  <si>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</si>
  <si>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</si>
  <si>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</si>
  <si>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</si>
  <si>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</si>
  <si>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</si>
  <si>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</si>
  <si>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</si>
  <si>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</si>
  <si>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</si>
  <si>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</si>
  <si>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</si>
  <si>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</si>
  <si>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</si>
  <si>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</si>
  <si>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</si>
  <si>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Estos datos corresponden al formato estándar de la hoja Programa de obra por Concepto.xlsx</t>
  </si>
  <si>
    <t>Dirección General de Obras y Servicios Urbanos</t>
  </si>
  <si>
    <t>Inicio de la obra:</t>
  </si>
  <si>
    <t>Terminación de la obra:</t>
  </si>
  <si>
    <t>Cantidad</t>
  </si>
  <si>
    <t>PROGRAMA CALENDARIZADO DE EJECUCIÓN DE LOS TRABAJOS</t>
  </si>
  <si>
    <t>Fecha de Presentación: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</si>
  <si>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</si>
  <si>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</si>
  <si>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</si>
  <si>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</si>
  <si>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</si>
  <si>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</si>
  <si>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</si>
  <si>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</si>
  <si>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</si>
  <si>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</si>
  <si>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</si>
  <si>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</si>
  <si>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</si>
  <si>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</si>
  <si>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</si>
  <si>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</si>
  <si>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</si>
  <si>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</si>
  <si>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</si>
  <si>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</si>
  <si>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</si>
  <si>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</si>
  <si>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</si>
  <si>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</si>
  <si>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</si>
  <si>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</si>
  <si>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</si>
  <si>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</si>
  <si>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</si>
  <si>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</si>
  <si>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</si>
  <si>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GOBIERNO DE LA CIUDAD DE MÉXICO</t>
  </si>
  <si>
    <t>Nombre del Vendedor</t>
  </si>
  <si>
    <t>Tipo de licitación</t>
  </si>
  <si>
    <t>Número de la convocatoria del concurso.</t>
  </si>
  <si>
    <t>Duración de la obra en días hábiles.</t>
  </si>
  <si>
    <t>Duración de la obra en días naturales.</t>
  </si>
  <si>
    <t>Porcentaje IVA presupuesto.</t>
  </si>
  <si>
    <t>Teléfono del contacto del cliente.</t>
  </si>
  <si>
    <t>Teléfono(s) de la empresa.</t>
  </si>
  <si>
    <t>Tramo de Barranca del Muerto a Tláhuac.</t>
  </si>
  <si>
    <t>Departamento de la 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</si>
</sst>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&quot;$&quot;#,##0.00_);\(&quot;$&quot;#,##0.00\)"/>
    <numFmt numFmtId="166" formatCode="&quot;$&quot;#,##0.00"/>
    <numFmt numFmtId="167" formatCode="dd/mm/yyyy;@"/>
    <numFmt numFmtId="168" formatCode="#,##0.000000"/>
    <numFmt numFmtId="169" formatCode="0.000000%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0" fillId="0" borderId="0"/>
  </cellStyleXfs>
  <cellXfs count="103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Border="1"/>
    <xf numFmtId="0" fontId="4" fillId="0" borderId="0" xfId="0" applyFont="1" applyBorder="1"/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5" borderId="7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vertical="top"/>
    </xf>
    <xf numFmtId="0" fontId="0" fillId="4" borderId="7" xfId="0" applyFill="1" applyBorder="1" applyAlignment="1">
      <alignment vertical="top"/>
    </xf>
    <xf numFmtId="0" fontId="1" fillId="3" borderId="4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2" fillId="2" borderId="4" xfId="0" applyFont="1" applyFill="1" applyBorder="1" applyAlignment="1">
      <alignment vertical="top"/>
    </xf>
    <xf numFmtId="0" fontId="2" fillId="2" borderId="6" xfId="0" applyFont="1" applyFill="1" applyBorder="1"/>
    <xf numFmtId="0" fontId="2" fillId="2" borderId="1" xfId="0" applyFont="1" applyFill="1" applyBorder="1"/>
    <xf numFmtId="49" fontId="3" fillId="0" borderId="0" xfId="0" applyNumberFormat="1" applyFont="1" applyBorder="1"/>
    <xf numFmtId="0" fontId="2" fillId="2" borderId="1" xfId="0" applyFont="1" applyFill="1" applyBorder="1" applyAlignment="1">
      <alignment vertical="top" wrapText="1"/>
    </xf>
    <xf numFmtId="0" fontId="0" fillId="6" borderId="0" xfId="0" applyFill="1"/>
    <xf numFmtId="0" fontId="4" fillId="0" borderId="19" xfId="0" applyFont="1" applyBorder="1"/>
    <xf numFmtId="0" fontId="8" fillId="0" borderId="19" xfId="0" applyNumberFormat="1" applyFont="1" applyBorder="1" applyAlignment="1">
      <alignment vertical="top" wrapText="1"/>
    </xf>
    <xf numFmtId="0" fontId="4" fillId="0" borderId="19" xfId="0" applyNumberFormat="1" applyFont="1" applyBorder="1" applyAlignment="1">
      <alignment vertical="top" wrapText="1"/>
    </xf>
    <xf numFmtId="0" fontId="3" fillId="0" borderId="19" xfId="0" applyFont="1" applyBorder="1"/>
    <xf numFmtId="0" fontId="8" fillId="0" borderId="0" xfId="0" applyNumberFormat="1" applyFont="1" applyBorder="1" applyAlignment="1">
      <alignment vertical="top" wrapText="1"/>
    </xf>
    <xf numFmtId="0" fontId="4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3" fillId="0" borderId="20" xfId="0" applyFont="1" applyBorder="1"/>
    <xf numFmtId="0" fontId="4" fillId="0" borderId="20" xfId="0" applyFont="1" applyBorder="1" applyAlignment="1">
      <alignment vertical="top" wrapText="1"/>
    </xf>
    <xf numFmtId="0" fontId="4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4" xfId="4" applyFont="1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7" fontId="3" fillId="0" borderId="0" xfId="0" applyNumberFormat="1" applyFont="1" applyBorder="1" applyAlignment="1">
      <alignment horizontal="left" vertical="top"/>
    </xf>
    <xf numFmtId="0" fontId="0" fillId="0" borderId="0" xfId="0" applyFont="1"/>
    <xf numFmtId="0" fontId="11" fillId="0" borderId="1" xfId="0" applyFont="1" applyFill="1" applyBorder="1" applyAlignment="1">
      <alignment horizontal="center"/>
    </xf>
    <xf numFmtId="167" fontId="11" fillId="0" borderId="1" xfId="0" applyNumberFormat="1" applyFont="1" applyFill="1" applyBorder="1" applyAlignment="1">
      <alignment horizontal="center"/>
    </xf>
    <xf numFmtId="16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Alignment="1">
      <alignment vertical="top"/>
    </xf>
    <xf numFmtId="168" fontId="0" fillId="0" borderId="0" xfId="0" applyNumberFormat="1" applyFont="1" applyAlignment="1">
      <alignment horizontal="right" vertical="top"/>
    </xf>
    <xf numFmtId="166" fontId="0" fillId="0" borderId="0" xfId="0" applyNumberFormat="1" applyFont="1" applyAlignment="1">
      <alignment horizontal="right" vertical="top"/>
    </xf>
    <xf numFmtId="167" fontId="0" fillId="0" borderId="0" xfId="0" applyNumberFormat="1" applyFont="1" applyAlignment="1">
      <alignment vertical="top"/>
    </xf>
    <xf numFmtId="169" fontId="0" fillId="0" borderId="0" xfId="3" applyNumberFormat="1" applyFont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Border="1" applyAlignment="1">
      <alignment horizontal="justify" vertical="top"/>
    </xf>
    <xf numFmtId="165" fontId="0" fillId="0" borderId="0" xfId="0" applyNumberFormat="1" applyFont="1" applyBorder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11" xfId="0" applyFont="1" applyBorder="1"/>
    <xf numFmtId="0" fontId="0" fillId="0" borderId="12" xfId="0" applyFont="1" applyBorder="1"/>
    <xf numFmtId="0" fontId="11" fillId="0" borderId="12" xfId="0" applyFont="1" applyBorder="1" applyAlignment="1">
      <alignment horizontal="right"/>
    </xf>
    <xf numFmtId="166" fontId="11" fillId="0" borderId="13" xfId="0" applyNumberFormat="1" applyFont="1" applyBorder="1" applyAlignment="1">
      <alignment horizontal="right" vertical="top"/>
    </xf>
    <xf numFmtId="0" fontId="0" fillId="0" borderId="14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right"/>
    </xf>
    <xf numFmtId="166" fontId="11" fillId="0" borderId="15" xfId="0" applyNumberFormat="1" applyFont="1" applyBorder="1" applyAlignment="1">
      <alignment horizontal="right" vertical="top"/>
    </xf>
    <xf numFmtId="0" fontId="11" fillId="0" borderId="14" xfId="0" applyFont="1" applyBorder="1"/>
    <xf numFmtId="0" fontId="11" fillId="0" borderId="18" xfId="0" applyFont="1" applyBorder="1"/>
    <xf numFmtId="0" fontId="0" fillId="0" borderId="16" xfId="0" applyFont="1" applyBorder="1"/>
    <xf numFmtId="0" fontId="11" fillId="0" borderId="16" xfId="0" applyFont="1" applyBorder="1" applyAlignment="1">
      <alignment horizontal="right"/>
    </xf>
    <xf numFmtId="166" fontId="11" fillId="0" borderId="17" xfId="0" applyNumberFormat="1" applyFont="1" applyBorder="1" applyAlignment="1">
      <alignment horizontal="right" vertical="top"/>
    </xf>
    <xf numFmtId="0" fontId="0" fillId="0" borderId="0" xfId="0" applyFont="1" applyBorder="1" applyAlignment="1">
      <alignment horizontal="justify" vertical="top" wrapText="1"/>
    </xf>
    <xf numFmtId="0" fontId="2" fillId="2" borderId="6" xfId="0" applyFont="1" applyFill="1" applyBorder="1" applyAlignment="1">
      <alignment vertical="top"/>
    </xf>
    <xf numFmtId="0" fontId="1" fillId="2" borderId="6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5" borderId="4" xfId="0" applyFont="1" applyFill="1" applyBorder="1" applyAlignment="1">
      <alignment vertical="top"/>
    </xf>
    <xf numFmtId="0" fontId="2" fillId="5" borderId="7" xfId="0" applyFont="1" applyFill="1" applyBorder="1" applyAlignment="1">
      <alignment vertical="top"/>
    </xf>
    <xf numFmtId="0" fontId="1" fillId="5" borderId="7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5" borderId="7" xfId="0" applyFont="1" applyFill="1" applyBorder="1" applyAlignment="1">
      <alignment vertical="top" wrapText="1"/>
    </xf>
    <xf numFmtId="167" fontId="1" fillId="2" borderId="1" xfId="0" applyNumberFormat="1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vertical="top" wrapText="1"/>
    </xf>
    <xf numFmtId="0" fontId="1" fillId="2" borderId="7" xfId="0" applyNumberFormat="1" applyFont="1" applyFill="1" applyBorder="1" applyAlignment="1">
      <alignment vertical="top" wrapText="1"/>
    </xf>
    <xf numFmtId="167" fontId="1" fillId="2" borderId="8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0" fontId="1" fillId="2" borderId="1" xfId="0" applyNumberFormat="1" applyFont="1" applyFill="1" applyBorder="1" applyAlignment="1">
      <alignment vertical="top" wrapText="1"/>
    </xf>
    <xf numFmtId="0" fontId="1" fillId="5" borderId="9" xfId="0" applyFont="1" applyFill="1" applyBorder="1" applyAlignment="1">
      <alignment vertical="top"/>
    </xf>
    <xf numFmtId="0" fontId="2" fillId="5" borderId="10" xfId="0" applyFont="1" applyFill="1" applyBorder="1" applyAlignment="1">
      <alignment vertical="top"/>
    </xf>
    <xf numFmtId="0" fontId="1" fillId="5" borderId="10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7" fillId="2" borderId="1" xfId="1" applyFill="1" applyBorder="1" applyAlignment="1" applyProtection="1">
      <alignment horizontal="left" vertical="top" wrapText="1"/>
    </xf>
    <xf numFmtId="0" fontId="7" fillId="2" borderId="1" xfId="1" applyFill="1" applyBorder="1" applyAlignment="1" applyProtection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left" vertical="top" wrapText="1"/>
    </xf>
  </cellXfs>
  <cellStyles count="5">
    <cellStyle name="Hipervínculo" xfId="1" builtinId="8"/>
    <cellStyle name="Moneda" xfId="2" builtinId="4"/>
    <cellStyle name="Normal" xfId="0" builtinId="0" customBuiltin="1"/>
    <cellStyle name="Normal 2" xfId="4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/>
      </xdr:nvSpPr>
      <xdr:spPr>
        <a:xfrm>
          <a:off x="3800474" y="33718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5" name="LogoDep_GDF1" descr="PNGTEST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06433"/>
        </a:xfrm>
        <a:prstGeom prst="rect">
          <a:avLst/>
        </a:prstGeom>
        <a:noFill/>
      </xdr:spPr>
    </xdr:pic>
    <xdr:clientData/>
  </xdr:twoCellAnchor>
  <xdr:twoCellAnchor>
    <xdr:from>
      <xdr:col>3</xdr:col>
      <xdr:colOff>114300</xdr:colOff>
      <xdr:row>1</xdr:row>
      <xdr:rowOff>85725</xdr:rowOff>
    </xdr:from>
    <xdr:to>
      <xdr:col>4</xdr:col>
      <xdr:colOff>552449</xdr:colOff>
      <xdr:row>5</xdr:row>
      <xdr:rowOff>123825</xdr:rowOff>
    </xdr:to>
    <xdr:pic>
      <xdr:nvPicPr>
        <xdr:cNvPr id="6" name="LogoDep_GDF2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933950" y="247650"/>
          <a:ext cx="1219199" cy="6858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/>
      </xdr:nvSpPr>
      <xdr:spPr>
        <a:xfrm>
          <a:off x="6334124" y="3467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3" name="LogoDep_GDF1" descr="PNGTEST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25483"/>
        </a:xfrm>
        <a:prstGeom prst="rect">
          <a:avLst/>
        </a:prstGeom>
        <a:noFill/>
      </xdr:spPr>
    </xdr:pic>
    <xdr:clientData/>
  </xdr:twoCellAnchor>
  <xdr:twoCellAnchor>
    <xdr:from>
      <xdr:col>3</xdr:col>
      <xdr:colOff>165630</xdr:colOff>
      <xdr:row>1</xdr:row>
      <xdr:rowOff>95251</xdr:rowOff>
    </xdr:from>
    <xdr:to>
      <xdr:col>4</xdr:col>
      <xdr:colOff>434444</xdr:colOff>
      <xdr:row>5</xdr:row>
      <xdr:rowOff>38100</xdr:rowOff>
    </xdr:to>
    <xdr:pic>
      <xdr:nvPicPr>
        <xdr:cNvPr id="4" name="LogoDep_GDF2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985280" y="257176"/>
          <a:ext cx="1049864" cy="590549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85724</xdr:colOff>
      <xdr:row>21</xdr:row>
      <xdr:rowOff>38100</xdr:rowOff>
    </xdr:from>
    <xdr:to>
      <xdr:col>7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/>
      </xdr:nvSpPr>
      <xdr:spPr>
        <a:xfrm>
          <a:off x="6334124" y="3467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3" name="LogoDep_GDF1" descr="PNGTEST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25483"/>
        </a:xfrm>
        <a:prstGeom prst="rect">
          <a:avLst/>
        </a:prstGeom>
        <a:noFill/>
      </xdr:spPr>
    </xdr:pic>
    <xdr:clientData/>
  </xdr:twoCellAnchor>
  <xdr:twoCellAnchor>
    <xdr:from>
      <xdr:col>3</xdr:col>
      <xdr:colOff>111917</xdr:colOff>
      <xdr:row>1</xdr:row>
      <xdr:rowOff>85726</xdr:rowOff>
    </xdr:from>
    <xdr:to>
      <xdr:col>4</xdr:col>
      <xdr:colOff>507208</xdr:colOff>
      <xdr:row>5</xdr:row>
      <xdr:rowOff>105076</xdr:rowOff>
    </xdr:to>
    <xdr:pic>
      <xdr:nvPicPr>
        <xdr:cNvPr id="4" name="LogoDep_GDF2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931567" y="247651"/>
          <a:ext cx="1185866" cy="6670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workbookViewId="0">
      <selection activeCell="B26" sqref="B26"/>
    </sheetView>
  </sheetViews>
  <sheetFormatPr baseColWidth="10" defaultColWidth="9.3984375" defaultRowHeight="9" x14ac:dyDescent="0.15"/>
  <cols>
    <col min="1" max="1" width="43" customWidth="1"/>
    <col min="2" max="2" width="87.796875" customWidth="1"/>
    <col min="3" max="3" width="57.59765625" style="10" customWidth="1"/>
  </cols>
  <sheetData>
    <row r="1" spans="1:3" ht="12.75" x14ac:dyDescent="0.2">
      <c r="B1" s="39" t="s">
        <v>197</v>
      </c>
      <c r="C1" s="40" t="s">
        <v>219</v>
      </c>
    </row>
    <row r="2" spans="1:3" ht="12.75" customHeight="1" x14ac:dyDescent="0.2">
      <c r="A2" s="1" t="s">
        <v>0</v>
      </c>
      <c r="B2" s="1"/>
      <c r="C2" s="11"/>
    </row>
    <row r="3" spans="1:3" ht="12.75" customHeight="1" x14ac:dyDescent="0.15">
      <c r="A3" s="2"/>
      <c r="B3" s="2"/>
    </row>
    <row r="4" spans="1:3" ht="12.75" customHeight="1" x14ac:dyDescent="0.15">
      <c r="A4" s="6" t="s">
        <v>45</v>
      </c>
      <c r="B4" s="7" t="s">
        <v>2</v>
      </c>
      <c r="C4" s="12" t="s">
        <v>46</v>
      </c>
    </row>
    <row r="5" spans="1:3" ht="12.75" customHeight="1" x14ac:dyDescent="0.15">
      <c r="A5" s="8" t="s">
        <v>3</v>
      </c>
      <c r="B5" s="9"/>
      <c r="C5" s="13"/>
    </row>
    <row r="6" spans="1:3" ht="12.75" customHeight="1" x14ac:dyDescent="0.15">
      <c r="A6" s="78" t="s">
        <v>47</v>
      </c>
      <c r="B6" s="78" t="s">
        <v>4</v>
      </c>
      <c r="C6" s="79" t="s">
        <v>220</v>
      </c>
    </row>
    <row r="7" spans="1:3" ht="12.75" customHeight="1" x14ac:dyDescent="0.15">
      <c r="A7" s="18" t="s">
        <v>48</v>
      </c>
      <c r="B7" s="18" t="s">
        <v>5</v>
      </c>
      <c r="C7" s="42" t="s">
        <v>221</v>
      </c>
    </row>
    <row r="8" spans="1:3" ht="12.75" customHeight="1" x14ac:dyDescent="0.15">
      <c r="A8" s="18" t="s">
        <v>49</v>
      </c>
      <c r="B8" s="18" t="s">
        <v>6</v>
      </c>
      <c r="C8" s="42" t="s">
        <v>222</v>
      </c>
    </row>
    <row r="9" spans="1:3" ht="12.75" customHeight="1" x14ac:dyDescent="0.15">
      <c r="A9" s="18" t="s">
        <v>50</v>
      </c>
      <c r="B9" s="18" t="s">
        <v>7</v>
      </c>
      <c r="C9" s="42" t="s">
        <v>51</v>
      </c>
    </row>
    <row r="10" spans="1:3" ht="12.75" customHeight="1" x14ac:dyDescent="0.15">
      <c r="A10" s="18" t="s">
        <v>52</v>
      </c>
      <c r="B10" s="18" t="s">
        <v>53</v>
      </c>
      <c r="C10" s="42" t="s">
        <v>223</v>
      </c>
    </row>
    <row r="11" spans="1:3" ht="12.75" customHeight="1" x14ac:dyDescent="0.15">
      <c r="A11" s="18" t="s">
        <v>54</v>
      </c>
      <c r="B11" s="18" t="s">
        <v>8</v>
      </c>
      <c r="C11" s="42" t="s">
        <v>224</v>
      </c>
    </row>
    <row r="12" spans="1:3" ht="12.75" customHeight="1" x14ac:dyDescent="0.15">
      <c r="A12" s="18" t="s">
        <v>55</v>
      </c>
      <c r="B12" s="18" t="s">
        <v>236</v>
      </c>
      <c r="C12" s="42" t="s">
        <v>225</v>
      </c>
    </row>
    <row r="13" spans="1:3" ht="12.75" customHeight="1" x14ac:dyDescent="0.15">
      <c r="A13" s="18" t="s">
        <v>56</v>
      </c>
      <c r="B13" s="18" t="s">
        <v>9</v>
      </c>
      <c r="C13" s="97" t="s">
        <v>226</v>
      </c>
    </row>
    <row r="14" spans="1:3" ht="12.75" customHeight="1" x14ac:dyDescent="0.15">
      <c r="A14" s="18" t="s">
        <v>57</v>
      </c>
      <c r="B14" s="18" t="s">
        <v>10</v>
      </c>
      <c r="C14" s="80">
        <v>1234567</v>
      </c>
    </row>
    <row r="15" spans="1:3" ht="12.75" customHeight="1" x14ac:dyDescent="0.15">
      <c r="A15" s="18" t="s">
        <v>58</v>
      </c>
      <c r="B15" s="18" t="s">
        <v>11</v>
      </c>
      <c r="C15" s="80">
        <v>12345678</v>
      </c>
    </row>
    <row r="16" spans="1:3" ht="12.75" customHeight="1" x14ac:dyDescent="0.15">
      <c r="A16" s="18" t="s">
        <v>59</v>
      </c>
      <c r="B16" s="18" t="s">
        <v>12</v>
      </c>
      <c r="C16" s="80">
        <v>123456789</v>
      </c>
    </row>
    <row r="17" spans="1:3" ht="12.75" customHeight="1" x14ac:dyDescent="0.15">
      <c r="A17" s="18" t="s">
        <v>60</v>
      </c>
      <c r="B17" s="18" t="s">
        <v>14</v>
      </c>
      <c r="C17" s="42" t="s">
        <v>227</v>
      </c>
    </row>
    <row r="18" spans="1:3" ht="12.75" customHeight="1" x14ac:dyDescent="0.15">
      <c r="A18" s="18" t="s">
        <v>61</v>
      </c>
      <c r="B18" s="18" t="s">
        <v>15</v>
      </c>
      <c r="C18" s="42" t="s">
        <v>62</v>
      </c>
    </row>
    <row r="19" spans="1:3" ht="12.75" customHeight="1" x14ac:dyDescent="0.15">
      <c r="A19" s="81" t="s">
        <v>63</v>
      </c>
      <c r="B19" s="82"/>
      <c r="C19" s="83"/>
    </row>
    <row r="20" spans="1:3" ht="12.75" x14ac:dyDescent="0.15">
      <c r="A20" s="18" t="s">
        <v>64</v>
      </c>
      <c r="B20" s="18" t="s">
        <v>65</v>
      </c>
      <c r="C20" s="42" t="s">
        <v>228</v>
      </c>
    </row>
    <row r="21" spans="1:3" ht="12.75" customHeight="1" x14ac:dyDescent="0.15">
      <c r="A21" s="18" t="s">
        <v>66</v>
      </c>
      <c r="B21" s="18" t="s">
        <v>67</v>
      </c>
      <c r="C21" s="42" t="s">
        <v>68</v>
      </c>
    </row>
    <row r="22" spans="1:3" ht="12.75" customHeight="1" x14ac:dyDescent="0.15">
      <c r="A22" s="18" t="s">
        <v>69</v>
      </c>
      <c r="B22" s="18" t="s">
        <v>70</v>
      </c>
      <c r="C22" s="42" t="s">
        <v>71</v>
      </c>
    </row>
    <row r="23" spans="1:3" ht="12.75" customHeight="1" x14ac:dyDescent="0.15">
      <c r="A23" s="18" t="s">
        <v>110</v>
      </c>
      <c r="B23" s="18" t="s">
        <v>111</v>
      </c>
      <c r="C23" s="84" t="s">
        <v>111</v>
      </c>
    </row>
    <row r="24" spans="1:3" ht="12.75" customHeight="1" x14ac:dyDescent="0.15">
      <c r="A24" s="18" t="s">
        <v>112</v>
      </c>
      <c r="B24" s="18" t="s">
        <v>113</v>
      </c>
      <c r="C24" s="84" t="s">
        <v>113</v>
      </c>
    </row>
    <row r="25" spans="1:3" ht="12.75" customHeight="1" x14ac:dyDescent="0.15">
      <c r="A25" s="18" t="s">
        <v>114</v>
      </c>
      <c r="B25" s="18" t="s">
        <v>115</v>
      </c>
      <c r="C25" s="84" t="s">
        <v>115</v>
      </c>
    </row>
    <row r="26" spans="1:3" ht="12.75" customHeight="1" x14ac:dyDescent="0.15">
      <c r="A26" s="18" t="s">
        <v>116</v>
      </c>
      <c r="B26" s="18" t="s">
        <v>117</v>
      </c>
      <c r="C26" s="84" t="s">
        <v>117</v>
      </c>
    </row>
    <row r="27" spans="1:3" ht="12.75" customHeight="1" x14ac:dyDescent="0.15">
      <c r="A27" s="18" t="s">
        <v>118</v>
      </c>
      <c r="B27" s="18" t="s">
        <v>119</v>
      </c>
      <c r="C27" s="84" t="s">
        <v>119</v>
      </c>
    </row>
    <row r="28" spans="1:3" ht="12.75" customHeight="1" x14ac:dyDescent="0.15">
      <c r="A28" s="18" t="s">
        <v>120</v>
      </c>
      <c r="B28" s="18" t="s">
        <v>121</v>
      </c>
      <c r="C28" s="84" t="s">
        <v>121</v>
      </c>
    </row>
    <row r="29" spans="1:3" ht="12.75" customHeight="1" x14ac:dyDescent="0.15">
      <c r="A29" s="18" t="s">
        <v>122</v>
      </c>
      <c r="B29" s="18" t="s">
        <v>123</v>
      </c>
      <c r="C29" s="84" t="s">
        <v>123</v>
      </c>
    </row>
    <row r="30" spans="1:3" ht="12.75" customHeight="1" x14ac:dyDescent="0.15">
      <c r="A30" s="43" t="s">
        <v>201</v>
      </c>
      <c r="B30" s="45" t="s">
        <v>202</v>
      </c>
      <c r="C30" s="44" t="s">
        <v>202</v>
      </c>
    </row>
    <row r="31" spans="1:3" ht="12.75" customHeight="1" x14ac:dyDescent="0.15">
      <c r="A31" s="43" t="s">
        <v>203</v>
      </c>
      <c r="B31" s="45" t="s">
        <v>235</v>
      </c>
      <c r="C31" s="44" t="s">
        <v>204</v>
      </c>
    </row>
    <row r="32" spans="1:3" ht="12.75" customHeight="1" x14ac:dyDescent="0.15">
      <c r="A32" s="43" t="s">
        <v>205</v>
      </c>
      <c r="B32" s="45" t="s">
        <v>206</v>
      </c>
      <c r="C32" s="44" t="s">
        <v>206</v>
      </c>
    </row>
    <row r="33" spans="1:3" ht="12.75" customHeight="1" x14ac:dyDescent="0.15">
      <c r="A33" s="81" t="s">
        <v>16</v>
      </c>
      <c r="B33" s="82"/>
      <c r="C33" s="85"/>
    </row>
    <row r="34" spans="1:3" ht="12.75" customHeight="1" x14ac:dyDescent="0.15">
      <c r="A34" s="18" t="s">
        <v>72</v>
      </c>
      <c r="B34" s="18" t="s">
        <v>17</v>
      </c>
      <c r="C34" s="86">
        <v>40017</v>
      </c>
    </row>
    <row r="35" spans="1:3" ht="12.75" x14ac:dyDescent="0.15">
      <c r="A35" s="18" t="s">
        <v>73</v>
      </c>
      <c r="B35" s="18" t="s">
        <v>18</v>
      </c>
      <c r="C35" s="87" t="s">
        <v>74</v>
      </c>
    </row>
    <row r="36" spans="1:3" ht="12.75" customHeight="1" x14ac:dyDescent="0.15">
      <c r="A36" s="18" t="s">
        <v>124</v>
      </c>
      <c r="B36" s="18" t="s">
        <v>75</v>
      </c>
      <c r="C36" s="84" t="s">
        <v>76</v>
      </c>
    </row>
    <row r="37" spans="1:3" ht="12.75" x14ac:dyDescent="0.15">
      <c r="A37" s="81" t="s">
        <v>19</v>
      </c>
      <c r="B37" s="82"/>
      <c r="C37" s="88"/>
    </row>
    <row r="38" spans="1:3" ht="12.75" customHeight="1" x14ac:dyDescent="0.15">
      <c r="A38" s="41" t="s">
        <v>198</v>
      </c>
      <c r="B38" s="41" t="s">
        <v>199</v>
      </c>
      <c r="C38" s="42" t="s">
        <v>200</v>
      </c>
    </row>
    <row r="39" spans="1:3" ht="12.75" customHeight="1" x14ac:dyDescent="0.15">
      <c r="A39" s="18" t="s">
        <v>77</v>
      </c>
      <c r="B39" s="18" t="s">
        <v>20</v>
      </c>
      <c r="C39" s="89" t="s">
        <v>185</v>
      </c>
    </row>
    <row r="40" spans="1:3" ht="12.75" customHeight="1" x14ac:dyDescent="0.15">
      <c r="A40" s="18" t="s">
        <v>125</v>
      </c>
      <c r="B40" s="18" t="s">
        <v>21</v>
      </c>
      <c r="C40" s="84" t="s">
        <v>237</v>
      </c>
    </row>
    <row r="41" spans="1:3" ht="12.75" customHeight="1" x14ac:dyDescent="0.15">
      <c r="A41" s="18" t="s">
        <v>126</v>
      </c>
      <c r="B41" s="18" t="s">
        <v>127</v>
      </c>
      <c r="C41" s="84" t="s">
        <v>127</v>
      </c>
    </row>
    <row r="42" spans="1:3" ht="12.75" customHeight="1" x14ac:dyDescent="0.15">
      <c r="A42" s="18" t="s">
        <v>78</v>
      </c>
      <c r="B42" s="18" t="s">
        <v>22</v>
      </c>
      <c r="C42" s="84" t="s">
        <v>51</v>
      </c>
    </row>
    <row r="43" spans="1:3" ht="12.75" customHeight="1" x14ac:dyDescent="0.15">
      <c r="A43" s="18" t="s">
        <v>79</v>
      </c>
      <c r="B43" s="18" t="s">
        <v>80</v>
      </c>
      <c r="C43" s="84" t="s">
        <v>223</v>
      </c>
    </row>
    <row r="44" spans="1:3" ht="12.75" customHeight="1" x14ac:dyDescent="0.15">
      <c r="A44" s="18" t="s">
        <v>128</v>
      </c>
      <c r="B44" s="18" t="s">
        <v>129</v>
      </c>
      <c r="C44" s="84" t="s">
        <v>129</v>
      </c>
    </row>
    <row r="45" spans="1:3" ht="12.75" customHeight="1" x14ac:dyDescent="0.15">
      <c r="A45" s="18" t="s">
        <v>130</v>
      </c>
      <c r="B45" s="18" t="s">
        <v>131</v>
      </c>
      <c r="C45" s="84" t="s">
        <v>131</v>
      </c>
    </row>
    <row r="46" spans="1:3" ht="12.75" customHeight="1" x14ac:dyDescent="0.15">
      <c r="A46" s="18" t="s">
        <v>132</v>
      </c>
      <c r="B46" s="18" t="s">
        <v>133</v>
      </c>
      <c r="C46" s="84" t="s">
        <v>133</v>
      </c>
    </row>
    <row r="47" spans="1:3" ht="12.75" customHeight="1" x14ac:dyDescent="0.15">
      <c r="A47" s="18" t="s">
        <v>134</v>
      </c>
      <c r="B47" s="18" t="s">
        <v>135</v>
      </c>
      <c r="C47" s="84" t="s">
        <v>135</v>
      </c>
    </row>
    <row r="48" spans="1:3" ht="12.75" customHeight="1" x14ac:dyDescent="0.15">
      <c r="A48" s="18" t="s">
        <v>136</v>
      </c>
      <c r="B48" s="18" t="s">
        <v>137</v>
      </c>
      <c r="C48" s="84" t="s">
        <v>138</v>
      </c>
    </row>
    <row r="49" spans="1:3" ht="12.75" customHeight="1" x14ac:dyDescent="0.15">
      <c r="A49" s="45" t="s">
        <v>207</v>
      </c>
      <c r="B49" s="45" t="s">
        <v>208</v>
      </c>
      <c r="C49" s="46" t="s">
        <v>229</v>
      </c>
    </row>
    <row r="50" spans="1:3" ht="12.75" customHeight="1" x14ac:dyDescent="0.15">
      <c r="A50" s="45" t="s">
        <v>209</v>
      </c>
      <c r="B50" s="45" t="s">
        <v>210</v>
      </c>
      <c r="C50" s="46" t="s">
        <v>211</v>
      </c>
    </row>
    <row r="51" spans="1:3" ht="12.75" customHeight="1" x14ac:dyDescent="0.15">
      <c r="A51" s="45" t="s">
        <v>212</v>
      </c>
      <c r="B51" s="45" t="s">
        <v>213</v>
      </c>
      <c r="C51" s="46" t="s">
        <v>214</v>
      </c>
    </row>
    <row r="52" spans="1:3" ht="12.75" customHeight="1" x14ac:dyDescent="0.15">
      <c r="A52" s="45" t="s">
        <v>215</v>
      </c>
      <c r="B52" s="45" t="s">
        <v>216</v>
      </c>
      <c r="C52" s="46" t="s">
        <v>225</v>
      </c>
    </row>
    <row r="53" spans="1:3" ht="12.75" customHeight="1" x14ac:dyDescent="0.15">
      <c r="A53" s="45" t="s">
        <v>217</v>
      </c>
      <c r="B53" s="45" t="s">
        <v>218</v>
      </c>
      <c r="C53" s="98" t="s">
        <v>226</v>
      </c>
    </row>
    <row r="54" spans="1:3" ht="12.75" customHeight="1" x14ac:dyDescent="0.15">
      <c r="A54" s="18" t="s">
        <v>81</v>
      </c>
      <c r="B54" s="18" t="s">
        <v>82</v>
      </c>
      <c r="C54" s="86">
        <v>40026</v>
      </c>
    </row>
    <row r="55" spans="1:3" ht="12.75" customHeight="1" x14ac:dyDescent="0.15">
      <c r="A55" s="19" t="s">
        <v>83</v>
      </c>
      <c r="B55" s="19" t="s">
        <v>84</v>
      </c>
      <c r="C55" s="90">
        <v>40178</v>
      </c>
    </row>
    <row r="56" spans="1:3" ht="12.75" customHeight="1" x14ac:dyDescent="0.15">
      <c r="A56" s="18" t="s">
        <v>139</v>
      </c>
      <c r="B56" s="18" t="s">
        <v>140</v>
      </c>
      <c r="C56" s="91">
        <v>100000</v>
      </c>
    </row>
    <row r="57" spans="1:3" ht="12.75" customHeight="1" x14ac:dyDescent="0.15">
      <c r="A57" s="18" t="s">
        <v>141</v>
      </c>
      <c r="B57" s="18" t="s">
        <v>142</v>
      </c>
      <c r="C57" s="91">
        <v>7722</v>
      </c>
    </row>
    <row r="58" spans="1:3" ht="12.75" customHeight="1" x14ac:dyDescent="0.15">
      <c r="A58" s="18" t="s">
        <v>143</v>
      </c>
      <c r="B58" s="18" t="s">
        <v>234</v>
      </c>
      <c r="C58" s="92">
        <v>0.15</v>
      </c>
    </row>
    <row r="59" spans="1:3" ht="12.75" customHeight="1" x14ac:dyDescent="0.15">
      <c r="A59" s="81" t="s">
        <v>23</v>
      </c>
      <c r="B59" s="82"/>
      <c r="C59" s="85"/>
    </row>
    <row r="60" spans="1:3" ht="12.75" customHeight="1" x14ac:dyDescent="0.15">
      <c r="A60" s="18" t="s">
        <v>144</v>
      </c>
      <c r="B60" s="18" t="s">
        <v>233</v>
      </c>
      <c r="C60" s="84">
        <v>153</v>
      </c>
    </row>
    <row r="61" spans="1:3" ht="12.75" customHeight="1" x14ac:dyDescent="0.15">
      <c r="A61" s="18" t="s">
        <v>145</v>
      </c>
      <c r="B61" s="18" t="s">
        <v>232</v>
      </c>
      <c r="C61" s="84">
        <v>133</v>
      </c>
    </row>
    <row r="62" spans="1:3" ht="12.75" customHeight="1" x14ac:dyDescent="0.15">
      <c r="A62" s="18" t="s">
        <v>146</v>
      </c>
      <c r="B62" s="18" t="s">
        <v>85</v>
      </c>
      <c r="C62" s="84">
        <v>2</v>
      </c>
    </row>
    <row r="63" spans="1:3" ht="12.75" x14ac:dyDescent="0.15">
      <c r="A63" s="18" t="s">
        <v>147</v>
      </c>
      <c r="B63" s="18" t="s">
        <v>86</v>
      </c>
      <c r="C63" s="84" t="s">
        <v>87</v>
      </c>
    </row>
    <row r="64" spans="1:3" ht="12.75" x14ac:dyDescent="0.15">
      <c r="A64" s="18" t="s">
        <v>148</v>
      </c>
      <c r="B64" s="18" t="s">
        <v>88</v>
      </c>
      <c r="C64" s="84" t="s">
        <v>89</v>
      </c>
    </row>
    <row r="65" spans="1:3" ht="12.75" x14ac:dyDescent="0.15">
      <c r="A65" s="18" t="s">
        <v>149</v>
      </c>
      <c r="B65" s="18" t="s">
        <v>90</v>
      </c>
      <c r="C65" s="84" t="s">
        <v>91</v>
      </c>
    </row>
    <row r="66" spans="1:3" ht="12.75" x14ac:dyDescent="0.15">
      <c r="A66" s="18" t="s">
        <v>150</v>
      </c>
      <c r="B66" s="18" t="s">
        <v>92</v>
      </c>
      <c r="C66" s="84" t="s">
        <v>93</v>
      </c>
    </row>
    <row r="67" spans="1:3" ht="12.75" x14ac:dyDescent="0.15">
      <c r="A67" s="93" t="s">
        <v>24</v>
      </c>
      <c r="B67" s="94"/>
      <c r="C67" s="95"/>
    </row>
    <row r="68" spans="1:3" ht="12.75" x14ac:dyDescent="0.15">
      <c r="A68" s="18" t="s">
        <v>94</v>
      </c>
      <c r="B68" s="18" t="s">
        <v>231</v>
      </c>
      <c r="C68" s="84" t="s">
        <v>95</v>
      </c>
    </row>
    <row r="69" spans="1:3" ht="12.75" x14ac:dyDescent="0.15">
      <c r="A69" s="18" t="s">
        <v>96</v>
      </c>
      <c r="B69" s="18" t="s">
        <v>25</v>
      </c>
      <c r="C69" s="86">
        <v>39995</v>
      </c>
    </row>
    <row r="70" spans="1:3" ht="12.75" x14ac:dyDescent="0.15">
      <c r="A70" s="20" t="s">
        <v>97</v>
      </c>
      <c r="B70" s="18" t="s">
        <v>230</v>
      </c>
      <c r="C70" s="96" t="s">
        <v>98</v>
      </c>
    </row>
  </sheetData>
  <hyperlinks>
    <hyperlink ref="C13" r:id="rId1"/>
    <hyperlink ref="C53" r:id="rId2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showGridLines="0" showZeros="0" workbookViewId="0">
      <selection activeCell="B20" sqref="B20"/>
    </sheetView>
  </sheetViews>
  <sheetFormatPr baseColWidth="10" defaultColWidth="9.3984375" defaultRowHeight="9" x14ac:dyDescent="0.15"/>
  <cols>
    <col min="1" max="1" width="41.59765625" customWidth="1"/>
    <col min="2" max="2" width="94.3984375" customWidth="1"/>
  </cols>
  <sheetData>
    <row r="1" spans="1:2" ht="12.75" customHeight="1" x14ac:dyDescent="0.2">
      <c r="A1" s="1" t="s">
        <v>26</v>
      </c>
      <c r="B1" s="1"/>
    </row>
    <row r="2" spans="1:2" ht="12.75" customHeight="1" x14ac:dyDescent="0.2">
      <c r="A2" s="1"/>
      <c r="B2" s="1"/>
    </row>
    <row r="3" spans="1:2" ht="14.25" customHeight="1" x14ac:dyDescent="0.15">
      <c r="A3" s="14" t="s">
        <v>190</v>
      </c>
      <c r="B3" s="15"/>
    </row>
    <row r="4" spans="1:2" ht="12.75" customHeight="1" x14ac:dyDescent="0.15">
      <c r="A4" s="16" t="s">
        <v>1</v>
      </c>
      <c r="B4" s="17" t="s">
        <v>2</v>
      </c>
    </row>
    <row r="5" spans="1:2" ht="12.75" customHeight="1" x14ac:dyDescent="0.15">
      <c r="A5" s="18" t="s">
        <v>99</v>
      </c>
      <c r="B5" s="24" t="s">
        <v>100</v>
      </c>
    </row>
    <row r="6" spans="1:2" ht="12.75" customHeight="1" x14ac:dyDescent="0.15">
      <c r="A6" s="18" t="s">
        <v>101</v>
      </c>
      <c r="B6" s="24" t="s">
        <v>28</v>
      </c>
    </row>
    <row r="7" spans="1:2" ht="12.75" customHeight="1" x14ac:dyDescent="0.15">
      <c r="A7" s="18" t="s">
        <v>107</v>
      </c>
      <c r="B7" s="24" t="s">
        <v>156</v>
      </c>
    </row>
    <row r="8" spans="1:2" ht="12.75" customHeight="1" x14ac:dyDescent="0.15">
      <c r="A8" s="18" t="s">
        <v>103</v>
      </c>
      <c r="B8" s="24" t="s">
        <v>155</v>
      </c>
    </row>
    <row r="9" spans="1:2" ht="12.75" customHeight="1" x14ac:dyDescent="0.15">
      <c r="A9" s="18" t="s">
        <v>164</v>
      </c>
      <c r="B9" s="24" t="s">
        <v>165</v>
      </c>
    </row>
    <row r="10" spans="1:2" ht="12.75" customHeight="1" x14ac:dyDescent="0.15">
      <c r="A10" s="18" t="s">
        <v>34</v>
      </c>
      <c r="B10" s="24" t="s">
        <v>157</v>
      </c>
    </row>
    <row r="11" spans="1:2" ht="12.75" customHeight="1" x14ac:dyDescent="0.15">
      <c r="A11" s="18" t="s">
        <v>30</v>
      </c>
      <c r="B11" s="24" t="s">
        <v>159</v>
      </c>
    </row>
    <row r="12" spans="1:2" ht="12.75" customHeight="1" x14ac:dyDescent="0.15">
      <c r="A12" s="18" t="s">
        <v>31</v>
      </c>
      <c r="B12" s="24" t="s">
        <v>160</v>
      </c>
    </row>
    <row r="13" spans="1:2" s="25" customFormat="1" ht="12.75" customHeight="1" x14ac:dyDescent="0.15">
      <c r="A13" s="18" t="s">
        <v>169</v>
      </c>
      <c r="B13" s="24" t="s">
        <v>170</v>
      </c>
    </row>
    <row r="14" spans="1:2" s="25" customFormat="1" ht="12.75" x14ac:dyDescent="0.15">
      <c r="A14" s="18" t="s">
        <v>171</v>
      </c>
      <c r="B14" s="24" t="s">
        <v>172</v>
      </c>
    </row>
    <row r="15" spans="1:2" s="25" customFormat="1" ht="12.75" x14ac:dyDescent="0.15">
      <c r="A15" s="18" t="s">
        <v>173</v>
      </c>
      <c r="B15" s="24" t="s">
        <v>174</v>
      </c>
    </row>
    <row r="16" spans="1:2" ht="12.75" customHeight="1" x14ac:dyDescent="0.15">
      <c r="A16" s="18" t="s">
        <v>105</v>
      </c>
      <c r="B16" s="24" t="s">
        <v>106</v>
      </c>
    </row>
    <row r="17" spans="1:2" ht="12.75" customHeight="1" x14ac:dyDescent="0.15">
      <c r="A17" s="18" t="s">
        <v>33</v>
      </c>
      <c r="B17" s="24" t="s">
        <v>158</v>
      </c>
    </row>
    <row r="18" spans="1:2" ht="12.75" customHeight="1" x14ac:dyDescent="0.15">
      <c r="A18" s="18" t="s">
        <v>166</v>
      </c>
      <c r="B18" s="24" t="s">
        <v>167</v>
      </c>
    </row>
    <row r="19" spans="1:2" ht="12.75" customHeight="1" x14ac:dyDescent="0.15">
      <c r="A19" s="18" t="s">
        <v>108</v>
      </c>
      <c r="B19" s="24" t="s">
        <v>35</v>
      </c>
    </row>
    <row r="20" spans="1:2" ht="12.75" customHeight="1" x14ac:dyDescent="0.15">
      <c r="A20" s="18" t="s">
        <v>13</v>
      </c>
      <c r="B20" s="24" t="s">
        <v>168</v>
      </c>
    </row>
    <row r="21" spans="1:2" ht="12.75" customHeight="1" x14ac:dyDescent="0.15">
      <c r="A21" s="18" t="s">
        <v>27</v>
      </c>
      <c r="B21" s="24" t="s">
        <v>109</v>
      </c>
    </row>
    <row r="22" spans="1:2" ht="12.75" customHeight="1" x14ac:dyDescent="0.15">
      <c r="A22" s="18" t="s">
        <v>29</v>
      </c>
      <c r="B22" s="24" t="s">
        <v>102</v>
      </c>
    </row>
    <row r="23" spans="1:2" ht="12.75" customHeight="1" x14ac:dyDescent="0.15">
      <c r="A23" s="18" t="s">
        <v>32</v>
      </c>
      <c r="B23" s="24" t="s">
        <v>104</v>
      </c>
    </row>
    <row r="24" spans="1:2" ht="12.75" x14ac:dyDescent="0.15">
      <c r="A24" s="81" t="s">
        <v>151</v>
      </c>
      <c r="B24" s="82"/>
    </row>
    <row r="25" spans="1:2" ht="12.75" x14ac:dyDescent="0.2">
      <c r="A25" s="21" t="s">
        <v>175</v>
      </c>
      <c r="B25" s="21" t="s">
        <v>180</v>
      </c>
    </row>
    <row r="26" spans="1:2" ht="12.75" x14ac:dyDescent="0.2">
      <c r="A26" s="22" t="s">
        <v>176</v>
      </c>
      <c r="B26" s="22" t="s">
        <v>181</v>
      </c>
    </row>
    <row r="27" spans="1:2" ht="12.75" x14ac:dyDescent="0.15">
      <c r="A27" s="18" t="s">
        <v>177</v>
      </c>
      <c r="B27" s="18" t="s">
        <v>182</v>
      </c>
    </row>
    <row r="28" spans="1:2" ht="12.75" x14ac:dyDescent="0.15">
      <c r="A28" s="18" t="s">
        <v>178</v>
      </c>
      <c r="B28" s="18" t="s">
        <v>183</v>
      </c>
    </row>
    <row r="29" spans="1:2" ht="12.75" x14ac:dyDescent="0.15">
      <c r="A29" s="18" t="s">
        <v>179</v>
      </c>
      <c r="B29" s="18" t="s">
        <v>184</v>
      </c>
    </row>
    <row r="30" spans="1:2" ht="12.75" x14ac:dyDescent="0.15">
      <c r="A30" s="18" t="s">
        <v>186</v>
      </c>
      <c r="B30" s="18" t="s">
        <v>187</v>
      </c>
    </row>
    <row r="31" spans="1:2" ht="12.75" x14ac:dyDescent="0.15">
      <c r="A31" s="18" t="s">
        <v>188</v>
      </c>
      <c r="B31" s="18" t="s">
        <v>189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showZeros="0" tabSelected="1" zoomScaleNormal="100" workbookViewId="0">
      <selection activeCell="L10" sqref="L10"/>
    </sheetView>
  </sheetViews>
  <sheetFormatPr baseColWidth="10" defaultColWidth="9.3984375" defaultRowHeight="9" x14ac:dyDescent="0.15"/>
  <cols>
    <col min="1" max="1" width="26.3984375" customWidth="1"/>
    <col min="2" max="2" width="63.3984375" customWidth="1"/>
    <col min="3" max="3" width="11.3984375" customWidth="1"/>
    <col min="4" max="4" width="16.3984375" customWidth="1"/>
    <col min="5" max="5" width="18" customWidth="1"/>
    <col min="6" max="6" width="23.19921875" customWidth="1"/>
  </cols>
  <sheetData>
    <row r="1" spans="1:5" ht="12.75" customHeight="1" thickBot="1" x14ac:dyDescent="0.25">
      <c r="A1" s="3" t="s">
        <v>36</v>
      </c>
      <c r="B1" s="3"/>
      <c r="C1" s="3"/>
      <c r="D1" s="3"/>
    </row>
    <row r="2" spans="1:5" ht="12.75" customHeight="1" thickTop="1" x14ac:dyDescent="0.2">
      <c r="A2" s="26"/>
      <c r="B2" s="27" t="s">
        <v>191</v>
      </c>
      <c r="C2" s="28"/>
      <c r="D2" s="28"/>
      <c r="E2" s="29"/>
    </row>
    <row r="3" spans="1:5" ht="12.75" customHeight="1" x14ac:dyDescent="0.2">
      <c r="A3" s="5"/>
      <c r="B3" s="30" t="s">
        <v>238</v>
      </c>
      <c r="C3" s="31"/>
      <c r="D3" s="31"/>
      <c r="E3" s="4"/>
    </row>
    <row r="4" spans="1:5" ht="12.75" customHeight="1" x14ac:dyDescent="0.2">
      <c r="A4" s="5"/>
      <c r="B4" s="99" t="str">
        <f>nombrecliente</f>
        <v>GOBIERNO DE LA CIUDAD DE MÉXICO</v>
      </c>
      <c r="C4" s="99"/>
      <c r="D4" s="32"/>
      <c r="E4" s="4"/>
    </row>
    <row r="5" spans="1:5" ht="12.75" customHeight="1" x14ac:dyDescent="0.2">
      <c r="A5" s="4"/>
      <c r="B5" s="99"/>
      <c r="C5" s="99"/>
      <c r="D5" s="32"/>
      <c r="E5" s="4"/>
    </row>
    <row r="6" spans="1:5" ht="12.75" customHeight="1" thickBot="1" x14ac:dyDescent="0.25">
      <c r="A6" s="33"/>
      <c r="B6" s="100"/>
      <c r="C6" s="100"/>
      <c r="D6" s="34"/>
      <c r="E6" s="33"/>
    </row>
    <row r="7" spans="1:5" ht="12.75" customHeight="1" thickTop="1" x14ac:dyDescent="0.2">
      <c r="A7" s="5" t="s">
        <v>152</v>
      </c>
      <c r="B7" s="23" t="str">
        <f>numerodeconcurso</f>
        <v>2009/0257-0001</v>
      </c>
      <c r="D7" s="35" t="s">
        <v>192</v>
      </c>
      <c r="E7" s="47">
        <f>fechainicio</f>
        <v>40026</v>
      </c>
    </row>
    <row r="8" spans="1:5" ht="12.75" customHeight="1" x14ac:dyDescent="0.15">
      <c r="A8" s="36" t="s">
        <v>196</v>
      </c>
      <c r="B8" s="47">
        <f>fechadeconcurso</f>
        <v>40017</v>
      </c>
      <c r="C8" s="35"/>
      <c r="D8" s="35" t="s">
        <v>193</v>
      </c>
      <c r="E8" s="47">
        <f>fechaterminacion</f>
        <v>40178</v>
      </c>
    </row>
    <row r="9" spans="1:5" ht="12.75" customHeight="1" x14ac:dyDescent="0.2">
      <c r="A9" s="5" t="s">
        <v>153</v>
      </c>
      <c r="B9" s="10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1"/>
      <c r="D9" s="101"/>
      <c r="E9" s="101"/>
    </row>
    <row r="10" spans="1:5" ht="12.75" customHeight="1" x14ac:dyDescent="0.2">
      <c r="A10" s="4"/>
      <c r="B10" s="101"/>
      <c r="C10" s="101"/>
      <c r="D10" s="101"/>
      <c r="E10" s="101"/>
    </row>
    <row r="11" spans="1:5" ht="12.75" customHeight="1" x14ac:dyDescent="0.2">
      <c r="A11" s="4"/>
      <c r="B11" s="101"/>
      <c r="C11" s="101"/>
      <c r="D11" s="101"/>
      <c r="E11" s="101"/>
    </row>
    <row r="12" spans="1:5" ht="12.75" customHeight="1" x14ac:dyDescent="0.2">
      <c r="A12" s="4"/>
      <c r="B12" s="101"/>
      <c r="C12" s="101"/>
      <c r="D12" s="101"/>
      <c r="E12" s="101"/>
    </row>
    <row r="13" spans="1:5" ht="12.75" customHeight="1" x14ac:dyDescent="0.2">
      <c r="A13" s="5" t="s">
        <v>154</v>
      </c>
      <c r="B13" s="4" t="str">
        <f>direcciondelaobra&amp;", "&amp;ciudaddelaobra&amp;", "&amp;estadodelaobra</f>
        <v>Tramo de Barranca del Muerto a Tláhuac., México, Ciudad de México</v>
      </c>
      <c r="C13" s="4"/>
    </row>
    <row r="14" spans="1:5" ht="12.75" customHeight="1" x14ac:dyDescent="0.2">
      <c r="A14" s="3"/>
      <c r="B14" s="3"/>
      <c r="C14" s="3"/>
      <c r="D14" s="3"/>
    </row>
    <row r="15" spans="1:5" ht="15" customHeight="1" x14ac:dyDescent="0.15">
      <c r="A15" s="37" t="s">
        <v>195</v>
      </c>
      <c r="B15" s="38"/>
      <c r="C15" s="38"/>
      <c r="D15" s="38"/>
      <c r="E15" s="38"/>
    </row>
    <row r="16" spans="1:5" s="48" customFormat="1" ht="12.75" customHeight="1" x14ac:dyDescent="0.15"/>
    <row r="17" spans="1:7" s="48" customFormat="1" ht="12.75" customHeight="1" x14ac:dyDescent="0.15">
      <c r="A17" s="49" t="s">
        <v>37</v>
      </c>
      <c r="B17" s="49" t="s">
        <v>38</v>
      </c>
      <c r="C17" s="49" t="s">
        <v>39</v>
      </c>
      <c r="D17" s="49" t="s">
        <v>194</v>
      </c>
      <c r="E17" s="49" t="s">
        <v>44</v>
      </c>
      <c r="F17" s="50" t="s">
        <v>27</v>
      </c>
    </row>
    <row r="18" spans="1:7" s="48" customFormat="1" ht="12.75" customHeight="1" x14ac:dyDescent="0.15">
      <c r="A18" s="48" t="s">
        <v>40</v>
      </c>
      <c r="B18" s="51"/>
      <c r="C18" s="51"/>
    </row>
    <row r="19" spans="1:7" s="48" customFormat="1" ht="12.75" customHeight="1" x14ac:dyDescent="0.15">
      <c r="A19" s="52" t="s">
        <v>99</v>
      </c>
      <c r="B19" s="77" t="s">
        <v>103</v>
      </c>
      <c r="C19" s="54" t="s">
        <v>29</v>
      </c>
      <c r="D19" s="55" t="s">
        <v>32</v>
      </c>
      <c r="E19" s="56" t="s">
        <v>34</v>
      </c>
      <c r="F19" s="58" t="s">
        <v>169</v>
      </c>
    </row>
    <row r="20" spans="1:7" s="48" customFormat="1" ht="12.75" customHeight="1" x14ac:dyDescent="0.15">
      <c r="A20" s="59"/>
      <c r="B20" s="60"/>
      <c r="C20" s="54"/>
      <c r="E20" s="61"/>
      <c r="F20" s="55" t="s">
        <v>171</v>
      </c>
    </row>
    <row r="21" spans="1:7" s="48" customFormat="1" ht="12.75" customHeight="1" x14ac:dyDescent="0.15">
      <c r="A21" s="59"/>
      <c r="B21" s="60"/>
      <c r="C21" s="54"/>
      <c r="E21" s="61"/>
      <c r="F21" s="56" t="s">
        <v>173</v>
      </c>
    </row>
    <row r="22" spans="1:7" s="48" customFormat="1" ht="12.75" customHeight="1" x14ac:dyDescent="0.15">
      <c r="A22" s="59"/>
      <c r="B22" s="60"/>
      <c r="C22" s="54"/>
      <c r="E22" s="61"/>
      <c r="F22" s="62"/>
    </row>
    <row r="23" spans="1:7" s="48" customFormat="1" x14ac:dyDescent="0.15">
      <c r="A23" s="48" t="s">
        <v>161</v>
      </c>
      <c r="F23" s="63"/>
      <c r="G23" s="63"/>
    </row>
    <row r="24" spans="1:7" s="48" customFormat="1" x14ac:dyDescent="0.15">
      <c r="A24" s="64"/>
      <c r="B24" s="65"/>
      <c r="C24" s="65"/>
      <c r="D24" s="65"/>
      <c r="E24" s="66"/>
      <c r="F24" s="67"/>
    </row>
    <row r="25" spans="1:7" s="48" customFormat="1" x14ac:dyDescent="0.15">
      <c r="A25" s="68"/>
      <c r="B25" s="69"/>
      <c r="C25" s="69"/>
      <c r="D25" s="69"/>
      <c r="E25" s="70" t="s">
        <v>162</v>
      </c>
      <c r="F25" s="71" t="s">
        <v>175</v>
      </c>
    </row>
    <row r="26" spans="1:7" s="48" customFormat="1" x14ac:dyDescent="0.15">
      <c r="A26" s="72" t="str">
        <f>razonsocial</f>
        <v>MI EMPRESA</v>
      </c>
      <c r="B26" s="63"/>
      <c r="C26" s="70" t="str">
        <f>cargo&amp;": "&amp;responsable</f>
        <v>DIRECTOR GENERAL: ENCARGADO CORRESPONDIENTE</v>
      </c>
      <c r="D26" s="69"/>
      <c r="E26" s="70" t="s">
        <v>163</v>
      </c>
      <c r="F26" s="71" t="s">
        <v>176</v>
      </c>
    </row>
    <row r="27" spans="1:7" s="48" customFormat="1" x14ac:dyDescent="0.15">
      <c r="A27" s="73"/>
      <c r="B27" s="74"/>
      <c r="C27" s="74"/>
      <c r="D27" s="74"/>
      <c r="E27" s="75"/>
      <c r="F27" s="76"/>
    </row>
    <row r="28" spans="1:7" s="48" customFormat="1" ht="12.75" customHeight="1" x14ac:dyDescent="0.15">
      <c r="F28" s="48" t="s">
        <v>41</v>
      </c>
    </row>
    <row r="29" spans="1:7" s="48" customFormat="1" x14ac:dyDescent="0.15"/>
  </sheetData>
  <mergeCells count="2"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showZeros="0" zoomScaleNormal="100" workbookViewId="0">
      <selection activeCell="F52" sqref="F52"/>
    </sheetView>
  </sheetViews>
  <sheetFormatPr baseColWidth="10" defaultColWidth="9.3984375" defaultRowHeight="9" x14ac:dyDescent="0.15"/>
  <cols>
    <col min="1" max="1" width="26.3984375" customWidth="1"/>
    <col min="2" max="2" width="63.3984375" customWidth="1"/>
    <col min="3" max="3" width="11.3984375" customWidth="1"/>
    <col min="4" max="4" width="16.3984375" customWidth="1"/>
    <col min="5" max="5" width="18" customWidth="1"/>
    <col min="6" max="6" width="23.19921875" customWidth="1"/>
  </cols>
  <sheetData>
    <row r="1" spans="1:5" ht="12.75" customHeight="1" thickBot="1" x14ac:dyDescent="0.25">
      <c r="A1" s="3" t="s">
        <v>36</v>
      </c>
      <c r="B1" s="3"/>
      <c r="C1" s="3"/>
      <c r="D1" s="3"/>
    </row>
    <row r="2" spans="1:5" ht="12.75" customHeight="1" thickTop="1" x14ac:dyDescent="0.2">
      <c r="A2" s="26"/>
      <c r="B2" s="27" t="s">
        <v>191</v>
      </c>
      <c r="C2" s="28"/>
      <c r="D2" s="28"/>
      <c r="E2" s="29"/>
    </row>
    <row r="3" spans="1:5" ht="12.75" customHeight="1" x14ac:dyDescent="0.2">
      <c r="A3" s="5"/>
      <c r="B3" s="30" t="s">
        <v>238</v>
      </c>
      <c r="C3" s="31"/>
      <c r="D3" s="31"/>
      <c r="E3" s="4"/>
    </row>
    <row r="4" spans="1:5" ht="12.75" customHeight="1" x14ac:dyDescent="0.2">
      <c r="A4" s="5"/>
      <c r="B4" s="99" t="str">
        <f>nombrecliente</f>
        <v>GOBIERNO DE LA CIUDAD DE MÉXICO</v>
      </c>
      <c r="C4" s="99"/>
      <c r="D4" s="32"/>
      <c r="E4" s="4"/>
    </row>
    <row r="5" spans="1:5" ht="12.75" customHeight="1" x14ac:dyDescent="0.2">
      <c r="A5" s="4"/>
      <c r="B5" s="99"/>
      <c r="C5" s="99"/>
      <c r="D5" s="32"/>
      <c r="E5" s="4"/>
    </row>
    <row r="6" spans="1:5" ht="12.75" customHeight="1" thickBot="1" x14ac:dyDescent="0.25">
      <c r="A6" s="33"/>
      <c r="B6" s="100"/>
      <c r="C6" s="100"/>
      <c r="D6" s="34"/>
      <c r="E6" s="33"/>
    </row>
    <row r="7" spans="1:5" ht="12.75" customHeight="1" thickTop="1" x14ac:dyDescent="0.2">
      <c r="A7" s="5" t="s">
        <v>152</v>
      </c>
      <c r="B7" s="23" t="str">
        <f>numerodeconcurso</f>
        <v>2009/0257-0001</v>
      </c>
      <c r="D7" s="35" t="s">
        <v>192</v>
      </c>
      <c r="E7" s="47">
        <f>fechainicio</f>
        <v>40026</v>
      </c>
    </row>
    <row r="8" spans="1:5" ht="12.75" customHeight="1" x14ac:dyDescent="0.15">
      <c r="A8" s="36" t="s">
        <v>196</v>
      </c>
      <c r="B8" s="47">
        <f>fechadeconcurso</f>
        <v>40017</v>
      </c>
      <c r="C8" s="35"/>
      <c r="D8" s="35" t="s">
        <v>193</v>
      </c>
      <c r="E8" s="47">
        <f>fechaterminacion</f>
        <v>40178</v>
      </c>
    </row>
    <row r="9" spans="1:5" ht="12.75" customHeight="1" x14ac:dyDescent="0.2">
      <c r="A9" s="5" t="s">
        <v>153</v>
      </c>
      <c r="B9" s="10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1"/>
      <c r="D9" s="101"/>
      <c r="E9" s="101"/>
    </row>
    <row r="10" spans="1:5" ht="12.75" customHeight="1" x14ac:dyDescent="0.2">
      <c r="A10" s="4"/>
      <c r="B10" s="101"/>
      <c r="C10" s="101"/>
      <c r="D10" s="101"/>
      <c r="E10" s="101"/>
    </row>
    <row r="11" spans="1:5" ht="12.75" customHeight="1" x14ac:dyDescent="0.2">
      <c r="A11" s="4"/>
      <c r="B11" s="101"/>
      <c r="C11" s="101"/>
      <c r="D11" s="101"/>
      <c r="E11" s="101"/>
    </row>
    <row r="12" spans="1:5" ht="12.75" customHeight="1" x14ac:dyDescent="0.2">
      <c r="A12" s="4"/>
      <c r="B12" s="101"/>
      <c r="C12" s="101"/>
      <c r="D12" s="101"/>
      <c r="E12" s="101"/>
    </row>
    <row r="13" spans="1:5" ht="12.75" customHeight="1" x14ac:dyDescent="0.2">
      <c r="A13" s="5" t="s">
        <v>154</v>
      </c>
      <c r="B13" s="4" t="str">
        <f>direcciondelaobra&amp;", "&amp;ciudaddelaobra&amp;", "&amp;estadodelaobra</f>
        <v>Tramo de Barranca del Muerto a Tláhuac., México, Ciudad de México</v>
      </c>
      <c r="C13" s="4"/>
    </row>
    <row r="14" spans="1:5" ht="12.75" customHeight="1" x14ac:dyDescent="0.2">
      <c r="A14" s="3"/>
      <c r="B14" s="3"/>
      <c r="C14" s="3"/>
      <c r="D14" s="3"/>
    </row>
    <row r="15" spans="1:5" ht="15" customHeight="1" x14ac:dyDescent="0.15">
      <c r="A15" s="37" t="s">
        <v>195</v>
      </c>
      <c r="B15" s="38"/>
      <c r="C15" s="38"/>
      <c r="D15" s="38"/>
      <c r="E15" s="38"/>
    </row>
    <row r="16" spans="1:5" s="48" customFormat="1" ht="12.75" customHeight="1" x14ac:dyDescent="0.15"/>
    <row r="17" spans="1:7" s="48" customFormat="1" ht="12.75" customHeight="1" x14ac:dyDescent="0.15">
      <c r="A17" s="49" t="s">
        <v>37</v>
      </c>
      <c r="B17" s="49" t="s">
        <v>38</v>
      </c>
      <c r="C17" s="49" t="s">
        <v>39</v>
      </c>
      <c r="D17" s="49" t="s">
        <v>194</v>
      </c>
      <c r="E17" s="49" t="s">
        <v>44</v>
      </c>
      <c r="F17" s="50" t="s">
        <v>27</v>
      </c>
    </row>
    <row r="18" spans="1:7" s="48" customFormat="1" ht="12.75" customHeight="1" x14ac:dyDescent="0.15">
      <c r="A18" s="48" t="s">
        <v>40</v>
      </c>
      <c r="B18" s="51"/>
      <c r="C18" s="51"/>
    </row>
    <row r="19" spans="1:7" s="48" customFormat="1" ht="12.75" customHeight="1" x14ac:dyDescent="0.15">
      <c r="A19" s="52" t="s">
        <v>101</v>
      </c>
      <c r="B19" s="77" t="s">
        <v>103</v>
      </c>
      <c r="C19" s="54" t="s">
        <v>29</v>
      </c>
      <c r="D19" s="55" t="s">
        <v>32</v>
      </c>
      <c r="E19" s="56" t="s">
        <v>34</v>
      </c>
      <c r="F19" s="58" t="s">
        <v>169</v>
      </c>
    </row>
    <row r="20" spans="1:7" s="48" customFormat="1" ht="12.75" customHeight="1" x14ac:dyDescent="0.15">
      <c r="A20" s="59"/>
      <c r="B20" s="60"/>
      <c r="C20" s="54"/>
      <c r="E20" s="61"/>
      <c r="F20" s="55" t="s">
        <v>171</v>
      </c>
    </row>
    <row r="21" spans="1:7" s="48" customFormat="1" ht="12.75" customHeight="1" x14ac:dyDescent="0.15">
      <c r="A21" s="59"/>
      <c r="B21" s="60"/>
      <c r="C21" s="54"/>
      <c r="E21" s="61"/>
      <c r="F21" s="56" t="s">
        <v>173</v>
      </c>
    </row>
    <row r="22" spans="1:7" s="48" customFormat="1" ht="12.75" customHeight="1" x14ac:dyDescent="0.15">
      <c r="A22" s="59"/>
      <c r="B22" s="60"/>
      <c r="C22" s="54"/>
      <c r="E22" s="61"/>
      <c r="F22" s="62"/>
    </row>
    <row r="23" spans="1:7" s="48" customFormat="1" x14ac:dyDescent="0.15">
      <c r="A23" s="48" t="s">
        <v>161</v>
      </c>
      <c r="F23" s="63"/>
      <c r="G23" s="63"/>
    </row>
    <row r="24" spans="1:7" s="48" customFormat="1" x14ac:dyDescent="0.15">
      <c r="A24" s="64"/>
      <c r="B24" s="65"/>
      <c r="C24" s="65"/>
      <c r="D24" s="65"/>
      <c r="E24" s="66"/>
      <c r="F24" s="67"/>
    </row>
    <row r="25" spans="1:7" s="48" customFormat="1" x14ac:dyDescent="0.15">
      <c r="A25" s="68"/>
      <c r="B25" s="69"/>
      <c r="C25" s="69"/>
      <c r="D25" s="69"/>
      <c r="E25" s="70" t="s">
        <v>162</v>
      </c>
      <c r="F25" s="71" t="s">
        <v>175</v>
      </c>
    </row>
    <row r="26" spans="1:7" s="48" customFormat="1" x14ac:dyDescent="0.15">
      <c r="A26" s="72" t="str">
        <f>razonsocial</f>
        <v>MI EMPRESA</v>
      </c>
      <c r="B26" s="63"/>
      <c r="C26" s="70" t="str">
        <f>cargo&amp;": "&amp;responsable</f>
        <v>DIRECTOR GENERAL: ENCARGADO CORRESPONDIENTE</v>
      </c>
      <c r="D26" s="69"/>
      <c r="E26" s="70" t="s">
        <v>163</v>
      </c>
      <c r="F26" s="71" t="s">
        <v>176</v>
      </c>
    </row>
    <row r="27" spans="1:7" s="48" customFormat="1" x14ac:dyDescent="0.15">
      <c r="A27" s="73"/>
      <c r="B27" s="74"/>
      <c r="C27" s="74"/>
      <c r="D27" s="74"/>
      <c r="E27" s="75"/>
      <c r="F27" s="76"/>
    </row>
    <row r="28" spans="1:7" s="48" customFormat="1" ht="12.75" customHeight="1" x14ac:dyDescent="0.15">
      <c r="F28" s="48" t="s">
        <v>41</v>
      </c>
    </row>
    <row r="29" spans="1:7" s="48" customFormat="1" x14ac:dyDescent="0.15"/>
  </sheetData>
  <mergeCells count="2"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GridLines="0" showZeros="0" zoomScaleNormal="100" workbookViewId="0">
      <selection activeCell="H5" sqref="H5"/>
    </sheetView>
  </sheetViews>
  <sheetFormatPr baseColWidth="10" defaultColWidth="9.3984375" defaultRowHeight="9" x14ac:dyDescent="0.15"/>
  <cols>
    <col min="1" max="1" width="26.3984375" customWidth="1"/>
    <col min="2" max="2" width="63.3984375" customWidth="1"/>
    <col min="3" max="3" width="11.3984375" customWidth="1"/>
    <col min="4" max="4" width="16.59765625" customWidth="1"/>
    <col min="5" max="5" width="18" customWidth="1"/>
    <col min="6" max="7" width="15" customWidth="1"/>
    <col min="8" max="8" width="19.19921875" customWidth="1"/>
  </cols>
  <sheetData>
    <row r="1" spans="1:5" s="48" customFormat="1" ht="12.75" customHeight="1" thickBot="1" x14ac:dyDescent="0.2">
      <c r="A1" s="48" t="s">
        <v>36</v>
      </c>
    </row>
    <row r="2" spans="1:5" ht="12.75" customHeight="1" thickTop="1" x14ac:dyDescent="0.2">
      <c r="A2" s="26"/>
      <c r="B2" s="27" t="s">
        <v>191</v>
      </c>
      <c r="C2" s="28"/>
      <c r="D2" s="28"/>
      <c r="E2" s="29"/>
    </row>
    <row r="3" spans="1:5" ht="12.75" customHeight="1" x14ac:dyDescent="0.2">
      <c r="A3" s="5"/>
      <c r="B3" s="30" t="s">
        <v>238</v>
      </c>
      <c r="C3" s="31"/>
      <c r="D3" s="31"/>
      <c r="E3" s="4"/>
    </row>
    <row r="4" spans="1:5" ht="12.75" customHeight="1" x14ac:dyDescent="0.2">
      <c r="A4" s="5"/>
      <c r="B4" s="99" t="str">
        <f>nombrecliente</f>
        <v>GOBIERNO DE LA CIUDAD DE MÉXICO</v>
      </c>
      <c r="C4" s="99"/>
      <c r="D4" s="32"/>
      <c r="E4" s="4"/>
    </row>
    <row r="5" spans="1:5" ht="12.75" customHeight="1" x14ac:dyDescent="0.2">
      <c r="A5" s="4"/>
      <c r="B5" s="99"/>
      <c r="C5" s="99"/>
      <c r="D5" s="32"/>
      <c r="E5" s="4"/>
    </row>
    <row r="6" spans="1:5" ht="12.75" customHeight="1" thickBot="1" x14ac:dyDescent="0.25">
      <c r="A6" s="33"/>
      <c r="B6" s="100"/>
      <c r="C6" s="100"/>
      <c r="D6" s="34"/>
      <c r="E6" s="33"/>
    </row>
    <row r="7" spans="1:5" ht="12.75" customHeight="1" thickTop="1" x14ac:dyDescent="0.2">
      <c r="A7" s="5" t="s">
        <v>152</v>
      </c>
      <c r="B7" s="23" t="str">
        <f>numerodeconcurso</f>
        <v>2009/0257-0001</v>
      </c>
      <c r="D7" s="35" t="s">
        <v>192</v>
      </c>
      <c r="E7" s="47">
        <f>fechainicio</f>
        <v>40026</v>
      </c>
    </row>
    <row r="8" spans="1:5" ht="12.75" customHeight="1" x14ac:dyDescent="0.15">
      <c r="A8" s="36" t="s">
        <v>196</v>
      </c>
      <c r="B8" s="47">
        <f>fechadeconcurso</f>
        <v>40017</v>
      </c>
      <c r="C8" s="35"/>
      <c r="D8" s="35" t="s">
        <v>193</v>
      </c>
      <c r="E8" s="47">
        <f>fechaterminacion</f>
        <v>40178</v>
      </c>
    </row>
    <row r="9" spans="1:5" ht="12.75" customHeight="1" x14ac:dyDescent="0.2">
      <c r="A9" s="5" t="s">
        <v>153</v>
      </c>
      <c r="B9" s="10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2"/>
      <c r="D9" s="102"/>
      <c r="E9" s="102"/>
    </row>
    <row r="10" spans="1:5" ht="12.75" customHeight="1" x14ac:dyDescent="0.2">
      <c r="A10" s="4"/>
      <c r="B10" s="102"/>
      <c r="C10" s="102"/>
      <c r="D10" s="102"/>
      <c r="E10" s="102"/>
    </row>
    <row r="11" spans="1:5" ht="12.75" customHeight="1" x14ac:dyDescent="0.2">
      <c r="A11" s="4"/>
      <c r="B11" s="102"/>
      <c r="C11" s="102"/>
      <c r="D11" s="102"/>
      <c r="E11" s="102"/>
    </row>
    <row r="12" spans="1:5" ht="12.75" customHeight="1" x14ac:dyDescent="0.2">
      <c r="A12" s="4"/>
      <c r="B12" s="102"/>
      <c r="C12" s="102"/>
      <c r="D12" s="102"/>
      <c r="E12" s="102"/>
    </row>
    <row r="13" spans="1:5" ht="12.75" customHeight="1" x14ac:dyDescent="0.2">
      <c r="A13" s="5" t="s">
        <v>154</v>
      </c>
      <c r="B13" s="4" t="str">
        <f>direcciondelaobra&amp;", "&amp;ciudaddelaobra&amp;", "&amp;estadodelaobra</f>
        <v>Tramo de Barranca del Muerto a Tláhuac., México, Ciudad de México</v>
      </c>
      <c r="C13" s="4"/>
    </row>
    <row r="14" spans="1:5" ht="12.75" customHeight="1" x14ac:dyDescent="0.2">
      <c r="A14" s="3"/>
      <c r="B14" s="3"/>
      <c r="C14" s="3"/>
      <c r="D14" s="3"/>
    </row>
    <row r="15" spans="1:5" ht="15" customHeight="1" x14ac:dyDescent="0.15">
      <c r="A15" s="37" t="s">
        <v>195</v>
      </c>
      <c r="B15" s="38"/>
      <c r="C15" s="38"/>
      <c r="D15" s="38"/>
      <c r="E15" s="38"/>
    </row>
    <row r="16" spans="1:5" s="48" customFormat="1" ht="12.75" customHeight="1" x14ac:dyDescent="0.15"/>
    <row r="17" spans="1:8" s="48" customFormat="1" ht="12.75" customHeight="1" x14ac:dyDescent="0.15">
      <c r="A17" s="49" t="s">
        <v>37</v>
      </c>
      <c r="B17" s="49" t="s">
        <v>38</v>
      </c>
      <c r="C17" s="49" t="s">
        <v>39</v>
      </c>
      <c r="D17" s="49" t="s">
        <v>194</v>
      </c>
      <c r="E17" s="49" t="s">
        <v>44</v>
      </c>
      <c r="F17" s="49" t="s">
        <v>42</v>
      </c>
      <c r="G17" s="49" t="s">
        <v>43</v>
      </c>
      <c r="H17" s="50" t="s">
        <v>27</v>
      </c>
    </row>
    <row r="18" spans="1:8" s="48" customFormat="1" ht="12.75" customHeight="1" x14ac:dyDescent="0.15">
      <c r="A18" s="48" t="s">
        <v>40</v>
      </c>
      <c r="B18" s="51"/>
      <c r="C18" s="51"/>
      <c r="F18" s="51"/>
      <c r="G18" s="51"/>
    </row>
    <row r="19" spans="1:8" s="48" customFormat="1" ht="12.75" customHeight="1" x14ac:dyDescent="0.15">
      <c r="A19" s="52" t="s">
        <v>99</v>
      </c>
      <c r="B19" s="53" t="s">
        <v>103</v>
      </c>
      <c r="C19" s="54" t="s">
        <v>29</v>
      </c>
      <c r="D19" s="55" t="s">
        <v>32</v>
      </c>
      <c r="E19" s="56" t="s">
        <v>34</v>
      </c>
      <c r="F19" s="57" t="s">
        <v>30</v>
      </c>
      <c r="G19" s="57" t="s">
        <v>31</v>
      </c>
      <c r="H19" s="58" t="s">
        <v>169</v>
      </c>
    </row>
    <row r="20" spans="1:8" s="48" customFormat="1" ht="12.75" customHeight="1" x14ac:dyDescent="0.15">
      <c r="A20" s="59"/>
      <c r="B20" s="60"/>
      <c r="C20" s="54"/>
      <c r="E20" s="61"/>
      <c r="H20" s="55" t="s">
        <v>171</v>
      </c>
    </row>
    <row r="21" spans="1:8" s="48" customFormat="1" ht="12.75" customHeight="1" x14ac:dyDescent="0.15">
      <c r="A21" s="59"/>
      <c r="B21" s="60"/>
      <c r="C21" s="54"/>
      <c r="E21" s="61"/>
      <c r="H21" s="56" t="s">
        <v>173</v>
      </c>
    </row>
    <row r="22" spans="1:8" s="48" customFormat="1" ht="12.75" customHeight="1" x14ac:dyDescent="0.15">
      <c r="A22" s="59"/>
      <c r="B22" s="60"/>
      <c r="C22" s="54"/>
      <c r="E22" s="61"/>
      <c r="H22" s="62"/>
    </row>
    <row r="23" spans="1:8" s="48" customFormat="1" x14ac:dyDescent="0.15">
      <c r="A23" s="48" t="s">
        <v>161</v>
      </c>
      <c r="F23" s="63"/>
      <c r="G23" s="63"/>
    </row>
    <row r="24" spans="1:8" s="48" customFormat="1" x14ac:dyDescent="0.15">
      <c r="A24" s="64"/>
      <c r="B24" s="65"/>
      <c r="C24" s="65"/>
      <c r="D24" s="65"/>
      <c r="E24" s="65"/>
      <c r="F24" s="65"/>
      <c r="G24" s="66"/>
      <c r="H24" s="67"/>
    </row>
    <row r="25" spans="1:8" s="48" customFormat="1" x14ac:dyDescent="0.15">
      <c r="A25" s="68"/>
      <c r="B25" s="69"/>
      <c r="C25" s="69"/>
      <c r="E25" s="69"/>
      <c r="F25" s="69"/>
      <c r="G25" s="70" t="s">
        <v>162</v>
      </c>
      <c r="H25" s="71" t="s">
        <v>175</v>
      </c>
    </row>
    <row r="26" spans="1:8" s="48" customFormat="1" x14ac:dyDescent="0.15">
      <c r="A26" s="72" t="str">
        <f>razonsocial</f>
        <v>MI EMPRESA</v>
      </c>
      <c r="B26" s="63"/>
      <c r="C26" s="69"/>
      <c r="D26" s="70" t="str">
        <f>cargo&amp;": "&amp;responsable</f>
        <v>DIRECTOR GENERAL: ENCARGADO CORRESPONDIENTE</v>
      </c>
      <c r="E26" s="69"/>
      <c r="F26" s="69"/>
      <c r="G26" s="70" t="s">
        <v>163</v>
      </c>
      <c r="H26" s="71" t="s">
        <v>176</v>
      </c>
    </row>
    <row r="27" spans="1:8" s="48" customFormat="1" x14ac:dyDescent="0.15">
      <c r="A27" s="73"/>
      <c r="B27" s="74"/>
      <c r="C27" s="74"/>
      <c r="D27" s="74"/>
      <c r="E27" s="74"/>
      <c r="F27" s="74"/>
      <c r="G27" s="75"/>
      <c r="H27" s="76"/>
    </row>
    <row r="28" spans="1:8" s="48" customFormat="1" ht="12.75" customHeight="1" x14ac:dyDescent="0.15">
      <c r="H28" s="48" t="s">
        <v>41</v>
      </c>
    </row>
    <row r="29" spans="1:8" s="48" customFormat="1" x14ac:dyDescent="0.15"/>
    <row r="30" spans="1:8" s="48" customFormat="1" x14ac:dyDescent="0.15"/>
  </sheetData>
  <mergeCells count="2"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Especificos</vt:lpstr>
      <vt:lpstr>Estándar 1</vt:lpstr>
      <vt:lpstr>Estándar 1 Cod Auxiliar</vt:lpstr>
      <vt:lpstr>Estándar 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jherrera</cp:lastModifiedBy>
  <cp:lastPrinted>2018-04-03T17:22:53Z</cp:lastPrinted>
  <dcterms:created xsi:type="dcterms:W3CDTF">2009-08-25T18:25:51Z</dcterms:created>
  <dcterms:modified xsi:type="dcterms:W3CDTF">2025-08-19T16:32:52Z</dcterms:modified>
</cp:coreProperties>
</file>